
<file path=[Content_Types].xml><?xml version="1.0" encoding="utf-8"?>
<Types xmlns="http://schemas.openxmlformats.org/package/2006/content-types">
  <Default Extension="bin" ContentType="application/vnd.openxmlformats-officedocument.oleObject"/>
  <Default Extension="jpeg" ContentType="image/jpeg"/>
  <Default Extension="rels" ContentType="application/vnd.openxmlformats-package.relationships+xml"/>
  <Default Extension="xml" ContentType="application/xml"/>
  <Default Extension="png" ContentType="image/png"/>
  <Default Extension="wmf" ContentType="image/x-wmf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 date1904="0"/>
  <workbookProtection/>
  <bookViews>
    <workbookView xWindow="360" yWindow="15" windowWidth="20955" windowHeight="9720" activeTab="0"/>
  </bookViews>
  <sheets>
    <sheet name="молоко" sheetId="1" state="visible" r:id="rId1"/>
  </sheets>
  <calcPr refMode="A1" iterate="0" iterateCount="100" iterateDelta="0.0001"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<sst xmlns="http://schemas.openxmlformats.org/spreadsheetml/2006/main" count="29" uniqueCount="29">
  <si>
    <t xml:space="preserve">Приложение № 6</t>
  </si>
  <si>
    <t xml:space="preserve">Обоснование начальной (максимальной) цены договора
</t>
  </si>
  <si>
    <t xml:space="preserve"> Поставка витрины кондитерской настольной в рамках оснащения ФОК Н.Торъял</t>
  </si>
  <si>
    <t xml:space="preserve">(указывается предмет договора)</t>
  </si>
  <si>
    <r>
      <rPr>
        <b/>
        <sz val="10"/>
        <rFont val="Times New Roman"/>
      </rPr>
      <t xml:space="preserve">Используемый метод определения НМЦ:  </t>
    </r>
    <r>
      <rPr>
        <sz val="10"/>
        <rFont val="Times New Roman"/>
      </rPr>
      <t xml:space="preserve">Метод сопоставимых рыночных цен (анализ рынка) </t>
    </r>
  </si>
  <si>
    <t xml:space="preserve">Основные характеристики объекта закупки</t>
  </si>
  <si>
    <t xml:space="preserve">Номер источника</t>
  </si>
  <si>
    <t xml:space="preserve">минимальное значение цены</t>
  </si>
  <si>
    <t xml:space="preserve">Среднее квадратичное отклонение </t>
  </si>
  <si>
    <t xml:space="preserve">Коэффициент вариации (д.б. &lt; 33%)</t>
  </si>
  <si>
    <t>Ед.изм.</t>
  </si>
  <si>
    <t xml:space="preserve">Количество объекта закупки</t>
  </si>
  <si>
    <t xml:space="preserve">Цена за 1 ед., используемая для расчета максимальной цены договора</t>
  </si>
  <si>
    <t xml:space="preserve">НМЦ объекта закупки</t>
  </si>
  <si>
    <t xml:space="preserve">Ценовое предолежение Поставщика № 1 Коммерческое предложение  б/н от 10.09.2025г.</t>
  </si>
  <si>
    <t xml:space="preserve">Ценовое предолежение Поставщика № 2 Коммерческое предложение  б/н от 10.09.2025г</t>
  </si>
  <si>
    <t xml:space="preserve">Ценовое предложение Поставщика № 3 Счет №1042 от 10.09.2025г.</t>
  </si>
  <si>
    <t>4*</t>
  </si>
  <si>
    <t>5*</t>
  </si>
  <si>
    <t xml:space="preserve">Значение цены указанное в источнике</t>
  </si>
  <si>
    <t xml:space="preserve">Витрина кондитерская настольная Carboma А59 VV 0,9-1 или эквивалент</t>
  </si>
  <si>
    <t>шт</t>
  </si>
  <si>
    <t>Итого:</t>
  </si>
  <si>
    <t xml:space="preserve">Наблюдается однородность. Дополнительные исследования не нужны.</t>
  </si>
  <si>
    <t xml:space="preserve">НМЦ договора:</t>
  </si>
  <si>
    <t xml:space="preserve">Восемьдесят восемь тысяч восемьсот семьдесят шесть рублей 67 копеек</t>
  </si>
  <si>
    <t xml:space="preserve">Специалист в сфере закупок</t>
  </si>
  <si>
    <t xml:space="preserve">Шомина Н.Г.</t>
  </si>
  <si>
    <t>(Ф.И.О.)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</si>
</sst>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4">
    <numFmt numFmtId="164" formatCode="#,###.00"/>
    <numFmt numFmtId="165" formatCode="#,##0.00&quot;р.&quot;"/>
    <numFmt numFmtId="166" formatCode="dd/mm/yyyy"/>
    <numFmt numFmtId="167" formatCode="[$-F800]dddd&quot;, &quot;mmmm\ dd&quot;, &quot;yyyy"/>
  </numFmts>
  <fonts count="5">
    <font>
      <sz val="11.000000"/>
      <color theme="1"/>
      <name val="Calibri"/>
    </font>
    <font>
      <sz val="10.000000"/>
      <name val="Arial"/>
    </font>
    <font>
      <sz val="10.000000"/>
      <color theme="1"/>
      <name val="Calibri"/>
    </font>
    <font>
      <sz val="10.000000"/>
      <name val="Times New Roman"/>
    </font>
    <font>
      <b/>
      <sz val="10.000000"/>
      <name val="Times New Roman"/>
    </font>
  </fonts>
  <fills count="2">
    <fill>
      <patternFill patternType="none"/>
    </fill>
    <fill>
      <patternFill patternType="gray125"/>
    </fill>
  </fills>
  <borders count="5">
    <border>
      <left style="none"/>
      <right style="none"/>
      <top style="none"/>
      <bottom style="none"/>
      <diagonal style="none"/>
    </border>
    <border>
      <left style="none"/>
      <right style="none"/>
      <top style="thin">
        <color theme="1"/>
      </top>
      <bottom style="none"/>
      <diagonal style="none"/>
    </border>
    <border>
      <left style="none"/>
      <right style="none"/>
      <top style="none"/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</borders>
  <cellStyleXfs count="6">
    <xf fontId="0" fillId="0" borderId="0" numFmtId="0" applyNumberFormat="1" applyFont="1" applyFill="1" applyBorder="1" applyProtection="1">
      <protection hidden="0" locked="1"/>
    </xf>
    <xf fontId="1" fillId="0" borderId="0" numFmtId="43" applyNumberFormat="1" applyFont="1" applyFill="1" applyBorder="0" applyProtection="0"/>
    <xf fontId="1" fillId="0" borderId="0" numFmtId="41" applyNumberFormat="1" applyFont="1" applyFill="1" applyBorder="0" applyProtection="0"/>
    <xf fontId="1" fillId="0" borderId="0" numFmtId="44" applyNumberFormat="1" applyFont="1" applyFill="1" applyBorder="0" applyProtection="0"/>
    <xf fontId="1" fillId="0" borderId="0" numFmtId="42" applyNumberFormat="1" applyFont="1" applyFill="1" applyBorder="0" applyProtection="0"/>
    <xf fontId="1" fillId="0" borderId="0" numFmtId="9" applyNumberFormat="1" applyFont="1" applyFill="1" applyBorder="0" applyProtection="0"/>
  </cellStyleXfs>
  <cellXfs count="34">
    <xf fontId="0" fillId="0" borderId="0" numFmtId="0" xfId="0" applyProtection="0">
      <protection hidden="0" locked="1"/>
    </xf>
    <xf fontId="2" fillId="0" borderId="0" numFmtId="0" xfId="0" applyFont="1" applyProtection="0">
      <protection hidden="0" locked="1"/>
    </xf>
    <xf fontId="3" fillId="0" borderId="0" numFmtId="0" xfId="0" applyFont="1" applyAlignment="1" applyProtection="0">
      <alignment wrapText="1"/>
      <protection hidden="0" locked="1"/>
    </xf>
    <xf fontId="3" fillId="0" borderId="0" numFmtId="0" xfId="0" applyFont="1" applyAlignment="1" applyProtection="0">
      <alignment horizontal="right" wrapText="1"/>
      <protection hidden="0" locked="1"/>
    </xf>
    <xf fontId="4" fillId="0" borderId="0" numFmtId="0" xfId="0" applyFont="1" applyAlignment="1" applyProtection="0">
      <alignment horizontal="center" vertical="center" wrapText="1"/>
      <protection hidden="0" locked="1"/>
    </xf>
    <xf fontId="4" fillId="0" borderId="1" numFmtId="0" xfId="0" applyFont="1" applyBorder="1" applyAlignment="1" applyProtection="0">
      <alignment horizontal="center"/>
      <protection hidden="0" locked="1"/>
    </xf>
    <xf fontId="3" fillId="0" borderId="0" numFmtId="0" xfId="0" applyFont="1" applyAlignment="1" applyProtection="0">
      <alignment horizontal="center" wrapText="1"/>
      <protection hidden="0" locked="1"/>
    </xf>
    <xf fontId="4" fillId="0" borderId="2" numFmtId="0" xfId="0" applyFont="1" applyBorder="1" applyProtection="0">
      <protection hidden="0" locked="1"/>
    </xf>
    <xf fontId="3" fillId="0" borderId="2" numFmtId="0" xfId="0" applyFont="1" applyBorder="1" applyAlignment="1" applyProtection="0">
      <alignment wrapText="1"/>
      <protection hidden="0" locked="1"/>
    </xf>
    <xf fontId="3" fillId="0" borderId="2" numFmtId="0" xfId="0" applyFont="1" applyBorder="1" applyAlignment="1" applyProtection="0">
      <alignment horizontal="center" wrapText="1"/>
      <protection hidden="0" locked="1"/>
    </xf>
    <xf fontId="3" fillId="0" borderId="3" numFmtId="0" xfId="0" applyFont="1" applyBorder="1" applyAlignment="1" applyProtection="0">
      <alignment horizontal="center" wrapText="1"/>
      <protection hidden="0" locked="1"/>
    </xf>
    <xf fontId="3" fillId="0" borderId="3" numFmtId="0" xfId="0" applyFont="1" applyBorder="1" applyAlignment="1" applyProtection="0">
      <alignment horizontal="center" vertical="center" wrapText="1"/>
      <protection hidden="0" locked="1"/>
    </xf>
    <xf fontId="3" fillId="0" borderId="4" numFmtId="0" xfId="0" applyFont="1" applyBorder="1" applyAlignment="1" applyProtection="0">
      <alignment horizontal="center" vertical="center" wrapText="1"/>
      <protection hidden="0" locked="1"/>
    </xf>
    <xf fontId="3" fillId="0" borderId="3" numFmtId="0" xfId="0" applyFont="1" applyBorder="1" applyAlignment="1" applyProtection="0">
      <alignment vertical="top" wrapText="1"/>
    </xf>
    <xf fontId="3" fillId="0" borderId="3" numFmtId="4" xfId="0" applyNumberFormat="1" applyFont="1" applyBorder="1" applyAlignment="1" applyProtection="0">
      <alignment horizontal="center" vertical="center" wrapText="1"/>
      <protection hidden="0" locked="1"/>
    </xf>
    <xf fontId="3" fillId="0" borderId="3" numFmtId="164" xfId="0" applyNumberFormat="1" applyFont="1" applyBorder="1" applyAlignment="1" applyProtection="0">
      <alignment horizontal="center" vertical="center" wrapText="1"/>
      <protection hidden="0" locked="1"/>
    </xf>
    <xf fontId="3" fillId="0" borderId="3" numFmtId="2" xfId="0" applyNumberFormat="1" applyFont="1" applyBorder="1" applyAlignment="1" applyProtection="0">
      <alignment horizontal="center" vertical="center" wrapText="1"/>
      <protection hidden="0" locked="1"/>
    </xf>
    <xf fontId="3" fillId="0" borderId="3" numFmtId="164" xfId="0" applyNumberFormat="1" applyFont="1" applyBorder="1" applyAlignment="1" applyProtection="0">
      <alignment vertical="center" wrapText="1"/>
      <protection hidden="0" locked="1"/>
    </xf>
    <xf fontId="3" fillId="0" borderId="3" numFmtId="10" xfId="0" applyNumberFormat="1" applyFont="1" applyBorder="1" applyAlignment="1" applyProtection="0">
      <alignment horizontal="center" vertical="center" wrapText="1"/>
      <protection hidden="0" locked="1"/>
    </xf>
    <xf fontId="3" fillId="0" borderId="3" numFmtId="0" xfId="0" applyFont="1" applyBorder="1" applyAlignment="1" applyProtection="0">
      <alignment horizontal="center" vertical="center" wrapText="1"/>
    </xf>
    <xf fontId="3" fillId="0" borderId="0" numFmtId="0" xfId="0" applyFont="1" applyAlignment="1" applyProtection="0">
      <alignment horizontal="left" vertical="center" wrapText="1"/>
      <protection hidden="0" locked="1"/>
    </xf>
    <xf fontId="3" fillId="0" borderId="0" numFmtId="2" xfId="0" applyNumberFormat="1" applyFont="1" applyAlignment="1" applyProtection="0">
      <alignment horizontal="center" vertical="center" wrapText="1"/>
      <protection hidden="0" locked="1"/>
    </xf>
    <xf fontId="3" fillId="0" borderId="0" numFmtId="0" xfId="0" applyFont="1" applyAlignment="1" applyProtection="0">
      <alignment vertical="center" wrapText="1"/>
      <protection hidden="0" locked="1"/>
    </xf>
    <xf fontId="3" fillId="0" borderId="0" numFmtId="10" xfId="0" applyNumberFormat="1" applyFont="1" applyAlignment="1" applyProtection="0">
      <alignment horizontal="center" vertical="center" wrapText="1"/>
      <protection hidden="0" locked="1"/>
    </xf>
    <xf fontId="3" fillId="0" borderId="0" numFmtId="0" xfId="0" applyFont="1" applyAlignment="1" applyProtection="0">
      <alignment horizontal="center" vertical="center" wrapText="1"/>
      <protection hidden="0" locked="1"/>
    </xf>
    <xf fontId="4" fillId="0" borderId="0" numFmtId="0" xfId="0" applyFont="1" applyAlignment="1" applyProtection="0">
      <alignment horizontal="right" vertical="center" wrapText="1"/>
      <protection hidden="0" locked="1"/>
    </xf>
    <xf fontId="4" fillId="0" borderId="0" numFmtId="4" xfId="0" applyNumberFormat="1" applyFont="1" applyAlignment="1" applyProtection="0">
      <alignment horizontal="center" wrapText="1"/>
      <protection hidden="0" locked="1"/>
    </xf>
    <xf fontId="4" fillId="0" borderId="0" numFmtId="4" xfId="0" applyNumberFormat="1" applyFont="1" applyAlignment="1" applyProtection="0">
      <alignment wrapText="1"/>
      <protection hidden="0" locked="1"/>
    </xf>
    <xf fontId="3" fillId="0" borderId="0" numFmtId="0" xfId="0" applyFont="1" applyAlignment="1" applyProtection="0">
      <alignment horizontal="right" vertical="center" wrapText="1"/>
      <protection hidden="0" locked="1"/>
    </xf>
    <xf fontId="4" fillId="0" borderId="0" numFmtId="165" xfId="0" applyNumberFormat="1" applyFont="1" applyAlignment="1" applyProtection="0">
      <alignment horizontal="center" vertical="center" wrapText="1"/>
      <protection hidden="0" locked="1"/>
    </xf>
    <xf fontId="4" fillId="0" borderId="0" numFmtId="0" xfId="0" applyFont="1" applyAlignment="1" applyProtection="0">
      <alignment horizontal="left" vertical="center" wrapText="1"/>
      <protection hidden="0" locked="1"/>
    </xf>
    <xf fontId="3" fillId="0" borderId="0" numFmtId="166" xfId="0" applyNumberFormat="1" applyFont="1" applyProtection="0">
      <protection hidden="0" locked="1"/>
    </xf>
    <xf fontId="3" fillId="0" borderId="0" numFmtId="0" xfId="0" applyFont="1" applyProtection="0">
      <protection hidden="0" locked="1"/>
    </xf>
    <xf fontId="3" fillId="0" borderId="0" numFmtId="167" xfId="0" applyNumberFormat="1" applyFont="1" applyProtection="0">
      <protection hidden="0" locked="1"/>
    </xf>
  </cellXfs>
  <cellStyles count="6">
    <cellStyle name="Normal" xfId="0" builtinId="0"/>
    <cellStyle name="Comma" xfId="1" builtinId="3"/>
    <cellStyle name="Comma [0]" xfId="2" builtinId="6"/>
    <cellStyle name="Currency" xfId="3" builtinId="4"/>
    <cellStyle name="Currency [0]" xfId="4" builtinId="7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4" Type="http://schemas.openxmlformats.org/officeDocument/2006/relationships/styles" Target="styles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0">
    <outlinePr applyStyles="0" summaryBelow="1" summaryRight="1" showOutlineSymbols="1"/>
    <pageSetUpPr autoPageBreaks="1" fitToPage="1"/>
  </sheetPr>
  <sheetViews>
    <sheetView showFormulas="0" showGridLines="1" showRowColHeaders="1" showZeros="1" view="normal" zoomScale="100" workbookViewId="0">
      <selection activeCell="B26" activeCellId="0" sqref="B26"/>
    </sheetView>
  </sheetViews>
  <sheetFormatPr defaultColWidth="9.13671875" defaultRowHeight="14.25"/>
  <cols>
    <col customWidth="1" min="1" max="1" style="2" width="5.0999999999999996"/>
    <col customWidth="1" min="2" max="2" style="2" width="33.890000000000001"/>
    <col customWidth="1" min="3" max="3" style="2" width="14.7109375"/>
    <col customWidth="1" min="4" max="4" style="2" width="14.421875"/>
    <col customWidth="1" min="5" max="5" style="2" width="14.8515625"/>
    <col customWidth="1" min="6" max="7" style="2" width="4.140625"/>
    <col customWidth="1" min="8" max="8" style="2" width="14.550000000000001"/>
    <col customWidth="1" min="9" max="9" style="2" width="13.550000000000001"/>
    <col customWidth="1" min="10" max="10" style="2" width="13.33"/>
    <col customWidth="0" min="11" max="11" style="2" width="9.1300000000000008"/>
    <col customWidth="1" min="12" max="12" style="2" width="9.8900000000000006"/>
    <col customWidth="1" min="13" max="13" style="2" width="14.220000000000001"/>
    <col customWidth="1" min="14" max="14" style="2" width="18.440000000000001"/>
    <col customWidth="0" min="15" max="1023" style="2" width="9.1300000000000008"/>
    <col customWidth="1" min="1024" max="1026" style="1" width="11.57"/>
    <col min="1027" max="16384" style="1" width="9.13671875"/>
  </cols>
  <sheetData>
    <row r="1" ht="15">
      <c r="K1" s="3"/>
      <c r="L1" s="3"/>
      <c r="M1" s="3"/>
      <c r="N1" s="2" t="s">
        <v>0</v>
      </c>
    </row>
    <row r="2" ht="19.5" customHeight="1">
      <c r="D2" s="4" t="s">
        <v>1</v>
      </c>
      <c r="E2" s="4"/>
      <c r="F2" s="4"/>
      <c r="G2" s="4"/>
      <c r="H2" s="4"/>
      <c r="I2" s="4"/>
      <c r="J2" s="4"/>
      <c r="K2" s="4"/>
    </row>
    <row r="3" ht="18.75" customHeight="1">
      <c r="C3" s="4" t="s">
        <v>2</v>
      </c>
      <c r="D3" s="4"/>
      <c r="E3" s="4"/>
      <c r="F3" s="4"/>
      <c r="G3" s="4"/>
      <c r="H3" s="4"/>
      <c r="I3" s="4"/>
      <c r="J3" s="4"/>
      <c r="K3" s="4"/>
      <c r="L3" s="4"/>
      <c r="M3" s="4"/>
    </row>
    <row r="4" ht="19.5" customHeight="1">
      <c r="C4" s="2"/>
      <c r="D4" s="5" t="s">
        <v>3</v>
      </c>
      <c r="E4" s="5"/>
      <c r="F4" s="5"/>
      <c r="G4" s="5"/>
      <c r="H4" s="5"/>
      <c r="I4" s="5"/>
      <c r="J4" s="5"/>
      <c r="K4" s="5"/>
      <c r="L4" s="5"/>
    </row>
    <row r="5" ht="14.25"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</row>
    <row r="6" ht="15">
      <c r="B6" s="7" t="s">
        <v>4</v>
      </c>
      <c r="C6" s="8"/>
      <c r="D6" s="9"/>
      <c r="E6" s="9"/>
      <c r="F6" s="9"/>
      <c r="G6" s="9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8" ht="46.5" customHeight="1">
      <c r="A8" s="10"/>
      <c r="B8" s="11" t="s">
        <v>5</v>
      </c>
      <c r="C8" s="11" t="s">
        <v>6</v>
      </c>
      <c r="D8" s="11"/>
      <c r="E8" s="11"/>
      <c r="F8" s="11"/>
      <c r="G8" s="11"/>
      <c r="H8" s="11" t="s">
        <v>7</v>
      </c>
      <c r="I8" s="11" t="s">
        <v>8</v>
      </c>
      <c r="J8" s="11" t="s">
        <v>9</v>
      </c>
      <c r="K8" s="12" t="s">
        <v>10</v>
      </c>
      <c r="L8" s="12" t="s">
        <v>11</v>
      </c>
      <c r="M8" s="12" t="s">
        <v>12</v>
      </c>
      <c r="N8" s="11" t="s">
        <v>13</v>
      </c>
    </row>
    <row r="9" ht="91.5" customHeight="1">
      <c r="A9" s="10"/>
      <c r="B9" s="11"/>
      <c r="C9" s="11" t="s">
        <v>14</v>
      </c>
      <c r="D9" s="11" t="s">
        <v>15</v>
      </c>
      <c r="E9" s="11" t="s">
        <v>16</v>
      </c>
      <c r="F9" s="11" t="s">
        <v>17</v>
      </c>
      <c r="G9" s="11" t="s">
        <v>18</v>
      </c>
      <c r="H9" s="11"/>
      <c r="I9" s="11"/>
      <c r="J9" s="11"/>
      <c r="K9" s="11"/>
      <c r="L9" s="11"/>
      <c r="M9" s="11"/>
      <c r="N9" s="11"/>
    </row>
    <row r="10" ht="24.75" customHeight="1">
      <c r="A10" s="10"/>
      <c r="B10" s="11"/>
      <c r="C10" s="11" t="s">
        <v>19</v>
      </c>
      <c r="D10" s="11"/>
      <c r="E10" s="11"/>
      <c r="F10" s="11"/>
      <c r="G10" s="11"/>
      <c r="H10" s="11"/>
      <c r="I10" s="11"/>
      <c r="J10" s="11"/>
      <c r="K10" s="12"/>
      <c r="L10" s="12"/>
      <c r="M10" s="12"/>
      <c r="N10" s="11"/>
    </row>
    <row r="11" ht="28.5" customHeight="1">
      <c r="A11" s="11">
        <v>1</v>
      </c>
      <c r="B11" s="13" t="s">
        <v>20</v>
      </c>
      <c r="C11" s="14">
        <v>91350</v>
      </c>
      <c r="D11" s="14">
        <v>89990</v>
      </c>
      <c r="E11" s="14">
        <v>85290</v>
      </c>
      <c r="F11" s="15"/>
      <c r="G11" s="15"/>
      <c r="H11" s="16">
        <f>MIN(C11:F11)</f>
        <v>85290</v>
      </c>
      <c r="I11" s="17">
        <f>STDEVA(C11:F11)</f>
        <v>44514.108156852926</v>
      </c>
      <c r="J11" s="18">
        <f>STDEVA(C11:E11)/(SUM(C11:E11)/COUNTIF(C11:E11,"&gt;0"))</f>
        <v>3.5776617245689417e-002</v>
      </c>
      <c r="K11" s="19" t="s">
        <v>21</v>
      </c>
      <c r="L11" s="19">
        <v>1</v>
      </c>
      <c r="M11" s="16">
        <f>AVERAGE(C11:F11)</f>
        <v>88876.666666666672</v>
      </c>
      <c r="N11" s="14">
        <f>M11*L11</f>
        <v>88876.666666666672</v>
      </c>
    </row>
    <row r="12" ht="15">
      <c r="A12" s="2"/>
      <c r="B12" s="20"/>
      <c r="C12" s="21"/>
      <c r="D12" s="21"/>
      <c r="E12" s="21"/>
      <c r="F12" s="21"/>
      <c r="G12" s="21"/>
      <c r="H12" s="22"/>
      <c r="I12" s="22"/>
      <c r="J12" s="23"/>
      <c r="K12" s="24"/>
      <c r="L12" s="24"/>
      <c r="M12" s="25" t="s">
        <v>22</v>
      </c>
      <c r="N12" s="26">
        <f>SUM(N11:N11)</f>
        <v>88876.666666666672</v>
      </c>
    </row>
    <row r="13" ht="27.75" customHeight="1">
      <c r="A13" s="2"/>
      <c r="B13" s="20"/>
      <c r="C13" s="21"/>
      <c r="D13" s="21" t="s">
        <v>23</v>
      </c>
      <c r="E13" s="21"/>
      <c r="F13" s="21"/>
      <c r="G13" s="21"/>
      <c r="H13" s="21"/>
      <c r="I13" s="21"/>
      <c r="J13" s="23"/>
      <c r="K13" s="24"/>
      <c r="L13" s="24"/>
      <c r="M13" s="25"/>
      <c r="N13" s="27"/>
    </row>
    <row r="14" ht="33" customHeight="1">
      <c r="A14" s="2"/>
      <c r="B14" s="28" t="s">
        <v>24</v>
      </c>
      <c r="C14" s="28"/>
      <c r="D14" s="29">
        <f>(N12)</f>
        <v>88876.666666666672</v>
      </c>
      <c r="E14" s="30" t="s">
        <v>25</v>
      </c>
      <c r="F14" s="30"/>
      <c r="G14" s="30"/>
      <c r="H14" s="30"/>
      <c r="I14" s="30"/>
      <c r="J14" s="30"/>
      <c r="K14" s="30"/>
      <c r="L14" s="30"/>
      <c r="M14" s="30"/>
      <c r="N14" s="30"/>
    </row>
    <row r="15" ht="14.25">
      <c r="A15" s="2"/>
      <c r="B15" s="2"/>
      <c r="C15" s="2"/>
      <c r="D15" s="2"/>
      <c r="E15" s="2"/>
      <c r="F15" s="2"/>
      <c r="G15" s="2"/>
      <c r="H15" s="2"/>
      <c r="I15" s="2"/>
      <c r="J15" s="23"/>
      <c r="K15" s="2"/>
      <c r="L15" s="2"/>
      <c r="M15" s="2"/>
      <c r="N15" s="2"/>
    </row>
    <row r="16" ht="15" customHeight="1">
      <c r="A16" s="2"/>
      <c r="B16" s="2" t="s">
        <v>26</v>
      </c>
      <c r="C16" s="2"/>
      <c r="D16" s="2"/>
      <c r="E16" s="2"/>
      <c r="F16" s="2"/>
      <c r="G16" s="8"/>
      <c r="H16" s="2"/>
      <c r="I16" s="9" t="s">
        <v>27</v>
      </c>
      <c r="J16" s="9"/>
      <c r="K16" s="9"/>
      <c r="L16" s="2"/>
      <c r="M16" s="2"/>
      <c r="N16" s="2"/>
    </row>
    <row r="17" ht="14.25">
      <c r="A17" s="2"/>
      <c r="B17" s="31">
        <v>45911</v>
      </c>
      <c r="C17" s="32"/>
      <c r="D17" s="32"/>
      <c r="E17" s="32"/>
      <c r="F17" s="32"/>
      <c r="G17" s="2"/>
      <c r="H17" s="2"/>
      <c r="I17" s="2"/>
      <c r="J17" s="23" t="s">
        <v>28</v>
      </c>
      <c r="K17" s="2"/>
      <c r="L17" s="2"/>
      <c r="M17" s="2"/>
      <c r="N17" s="2"/>
    </row>
    <row r="18" ht="14.25">
      <c r="A18" s="2"/>
      <c r="B18" s="33"/>
      <c r="C18" s="32"/>
      <c r="D18" s="32"/>
      <c r="E18" s="32"/>
      <c r="F18" s="32"/>
      <c r="G18" s="2"/>
      <c r="H18" s="2"/>
      <c r="I18" s="2"/>
      <c r="J18" s="23"/>
      <c r="K18" s="2"/>
      <c r="L18" s="2"/>
      <c r="M18" s="2"/>
      <c r="N18" s="2"/>
    </row>
    <row r="19" ht="14.25">
      <c r="A19" s="2"/>
      <c r="B19" s="31"/>
      <c r="C19" s="32"/>
      <c r="D19" s="32"/>
      <c r="E19" s="32"/>
      <c r="F19" s="32"/>
      <c r="G19" s="2"/>
      <c r="H19" s="2"/>
      <c r="I19" s="2"/>
      <c r="J19" s="23"/>
      <c r="K19" s="2"/>
      <c r="L19" s="2"/>
      <c r="M19" s="2"/>
      <c r="N19" s="2"/>
    </row>
    <row r="20" ht="14.25">
      <c r="A20" s="2"/>
      <c r="B20" s="32"/>
      <c r="C20" s="32"/>
      <c r="D20" s="32"/>
      <c r="E20" s="32"/>
      <c r="F20" s="32"/>
      <c r="G20" s="2"/>
      <c r="H20" s="2"/>
      <c r="I20" s="2"/>
      <c r="J20" s="23"/>
      <c r="K20" s="2"/>
      <c r="L20" s="2"/>
      <c r="M20" s="2"/>
      <c r="N20" s="2"/>
    </row>
    <row r="21" ht="14.25">
      <c r="A21" s="2"/>
      <c r="B21" s="2"/>
      <c r="C21" s="32"/>
      <c r="D21" s="32"/>
      <c r="E21" s="32"/>
      <c r="F21" s="32"/>
      <c r="G21" s="2"/>
      <c r="H21" s="2"/>
      <c r="I21" s="2"/>
      <c r="J21" s="23"/>
      <c r="K21" s="2"/>
      <c r="L21" s="2"/>
      <c r="M21" s="2"/>
      <c r="N21" s="2"/>
    </row>
    <row r="22" ht="14.25">
      <c r="A22" s="2"/>
      <c r="B22" s="2"/>
      <c r="C22" s="32"/>
      <c r="D22" s="32"/>
      <c r="E22" s="32"/>
      <c r="F22" s="32"/>
      <c r="G22" s="2"/>
      <c r="H22" s="2"/>
      <c r="I22" s="2"/>
      <c r="J22" s="23"/>
      <c r="K22" s="2"/>
      <c r="L22" s="2"/>
      <c r="M22" s="2"/>
      <c r="N22" s="2"/>
    </row>
    <row r="23" ht="14.25">
      <c r="A23" s="2"/>
      <c r="B23" s="2"/>
      <c r="C23" s="32"/>
      <c r="D23" s="32"/>
      <c r="E23" s="32"/>
      <c r="F23" s="32"/>
      <c r="G23" s="2"/>
      <c r="H23" s="2"/>
      <c r="I23" s="2"/>
      <c r="J23" s="23"/>
      <c r="K23" s="2"/>
      <c r="L23" s="2"/>
      <c r="M23" s="2"/>
      <c r="N23" s="2"/>
    </row>
    <row r="24" ht="14.25">
      <c r="A24" s="2"/>
      <c r="B24" s="2"/>
      <c r="C24" s="32"/>
      <c r="D24" s="32"/>
      <c r="E24" s="32"/>
      <c r="F24" s="32"/>
      <c r="G24" s="2"/>
      <c r="H24" s="2"/>
      <c r="I24" s="2"/>
      <c r="J24" s="23"/>
      <c r="K24" s="2"/>
      <c r="L24" s="2"/>
      <c r="M24" s="2"/>
      <c r="N24" s="2"/>
    </row>
    <row r="25" ht="14.25">
      <c r="A25" s="2"/>
      <c r="B25" s="32"/>
      <c r="C25" s="32"/>
      <c r="D25" s="32"/>
      <c r="E25" s="32"/>
      <c r="F25" s="32"/>
      <c r="G25" s="2"/>
      <c r="H25" s="2"/>
      <c r="I25" s="2"/>
      <c r="J25" s="23"/>
      <c r="K25" s="2"/>
      <c r="L25" s="2"/>
      <c r="M25" s="2"/>
      <c r="N25" s="2"/>
    </row>
    <row r="26" ht="14.25">
      <c r="A26" s="2"/>
      <c r="B26" s="32"/>
      <c r="C26" s="32"/>
      <c r="D26" s="32"/>
      <c r="E26" s="32"/>
      <c r="F26" s="32"/>
      <c r="G26" s="2"/>
      <c r="H26" s="2"/>
      <c r="I26" s="2"/>
      <c r="J26" s="23"/>
      <c r="K26" s="2"/>
      <c r="L26" s="2"/>
      <c r="M26" s="2"/>
      <c r="N26" s="2"/>
    </row>
    <row r="27" ht="14.25">
      <c r="A27" s="2"/>
      <c r="B27" s="32"/>
      <c r="C27" s="32"/>
      <c r="D27" s="32"/>
      <c r="E27" s="32"/>
      <c r="F27" s="32"/>
      <c r="G27" s="2"/>
      <c r="H27" s="2"/>
      <c r="I27" s="2"/>
      <c r="J27" s="23"/>
      <c r="K27" s="2"/>
      <c r="L27" s="2"/>
      <c r="M27" s="2"/>
      <c r="N27" s="2"/>
    </row>
    <row r="28" ht="14.25">
      <c r="A28" s="2"/>
      <c r="B28" s="2"/>
      <c r="C28" s="2"/>
      <c r="D28" s="2"/>
      <c r="E28" s="2"/>
      <c r="F28" s="2"/>
      <c r="G28" s="2"/>
      <c r="H28" s="2"/>
      <c r="I28" s="2"/>
      <c r="J28" s="23"/>
      <c r="K28" s="2"/>
      <c r="L28" s="2"/>
      <c r="M28" s="2"/>
      <c r="N28" s="2"/>
    </row>
    <row r="29" ht="14.25">
      <c r="A29" s="2"/>
      <c r="B29" s="2"/>
      <c r="C29" s="2"/>
      <c r="D29" s="2"/>
      <c r="E29" s="2"/>
      <c r="F29" s="2"/>
      <c r="G29" s="2"/>
      <c r="H29" s="2"/>
      <c r="I29" s="2"/>
      <c r="J29" s="23"/>
      <c r="K29" s="2"/>
      <c r="L29" s="2"/>
      <c r="M29" s="2"/>
      <c r="N29" s="2"/>
    </row>
    <row r="30" ht="14.25">
      <c r="A30" s="2"/>
      <c r="B30" s="2"/>
      <c r="C30" s="2"/>
      <c r="D30" s="2"/>
      <c r="E30" s="2"/>
      <c r="F30" s="2"/>
      <c r="G30" s="2"/>
      <c r="H30" s="2"/>
      <c r="I30" s="2"/>
      <c r="J30" s="23"/>
      <c r="K30" s="2"/>
      <c r="L30" s="2"/>
      <c r="M30" s="2"/>
      <c r="N30" s="2"/>
    </row>
    <row r="31" ht="14.25">
      <c r="A31" s="2"/>
      <c r="B31" s="2"/>
      <c r="C31" s="2"/>
      <c r="D31" s="2"/>
      <c r="E31" s="2"/>
      <c r="F31" s="2"/>
      <c r="G31" s="2"/>
      <c r="H31" s="2"/>
      <c r="I31" s="2"/>
      <c r="J31" s="23"/>
      <c r="K31" s="2"/>
      <c r="L31" s="2"/>
      <c r="M31" s="2"/>
      <c r="N31" s="2"/>
    </row>
    <row r="32" ht="14.25">
      <c r="A32" s="2"/>
      <c r="B32" s="2"/>
      <c r="C32" s="2"/>
      <c r="D32" s="2"/>
      <c r="E32" s="2"/>
      <c r="F32" s="2"/>
      <c r="G32" s="2"/>
      <c r="H32" s="2"/>
      <c r="I32" s="2"/>
      <c r="J32" s="23"/>
      <c r="K32" s="2"/>
      <c r="L32" s="2"/>
      <c r="M32" s="2"/>
      <c r="N32" s="2"/>
    </row>
    <row r="33" ht="14.25">
      <c r="A33" s="2"/>
      <c r="B33" s="2"/>
      <c r="C33" s="2"/>
      <c r="D33" s="2"/>
      <c r="E33" s="2"/>
      <c r="F33" s="2"/>
      <c r="G33" s="2"/>
      <c r="H33" s="2"/>
      <c r="I33" s="2"/>
      <c r="J33" s="23"/>
      <c r="K33" s="2"/>
      <c r="L33" s="2"/>
      <c r="M33" s="2"/>
      <c r="N33" s="2"/>
    </row>
    <row r="34" ht="14.25">
      <c r="A34" s="2"/>
      <c r="B34" s="2"/>
      <c r="C34" s="2"/>
      <c r="D34" s="2"/>
      <c r="E34" s="2"/>
      <c r="F34" s="2"/>
      <c r="G34" s="2"/>
      <c r="H34" s="2"/>
      <c r="I34" s="2"/>
      <c r="J34" s="23"/>
      <c r="K34" s="2"/>
      <c r="L34" s="2"/>
      <c r="M34" s="2"/>
      <c r="N34" s="2"/>
    </row>
    <row r="35" ht="14.25">
      <c r="A35" s="2"/>
      <c r="B35" s="2"/>
      <c r="C35" s="2"/>
      <c r="D35" s="2"/>
      <c r="E35" s="2"/>
      <c r="F35" s="2"/>
      <c r="G35" s="2"/>
      <c r="H35" s="2"/>
      <c r="I35" s="2"/>
      <c r="J35" s="23"/>
      <c r="K35" s="2"/>
      <c r="L35" s="2"/>
      <c r="M35" s="2"/>
      <c r="N35" s="2"/>
    </row>
    <row r="36" ht="14.25">
      <c r="A36" s="2"/>
      <c r="B36" s="2"/>
      <c r="C36" s="2"/>
      <c r="D36" s="2"/>
      <c r="E36" s="2"/>
      <c r="F36" s="2"/>
      <c r="G36" s="2"/>
      <c r="H36" s="2"/>
      <c r="I36" s="2"/>
      <c r="J36" s="23"/>
      <c r="K36" s="2"/>
      <c r="L36" s="2"/>
      <c r="M36" s="2"/>
      <c r="N36" s="2"/>
    </row>
    <row r="37" ht="14.25">
      <c r="A37" s="2"/>
      <c r="B37" s="2"/>
      <c r="C37" s="2"/>
      <c r="D37" s="2"/>
      <c r="E37" s="2"/>
      <c r="F37" s="2"/>
      <c r="G37" s="2"/>
      <c r="H37" s="2"/>
      <c r="I37" s="2"/>
      <c r="J37" s="23"/>
      <c r="K37" s="2"/>
      <c r="L37" s="2"/>
      <c r="M37" s="2"/>
      <c r="N37" s="2"/>
    </row>
    <row r="38" ht="14.25">
      <c r="A38" s="2"/>
      <c r="B38" s="2"/>
      <c r="C38" s="2"/>
      <c r="D38" s="2"/>
      <c r="E38" s="2"/>
      <c r="F38" s="2"/>
      <c r="G38" s="2"/>
      <c r="H38" s="2"/>
      <c r="I38" s="2"/>
      <c r="J38" s="23"/>
      <c r="K38" s="2"/>
      <c r="L38" s="2"/>
      <c r="M38" s="2"/>
      <c r="N38" s="2"/>
    </row>
    <row r="39" ht="14.25">
      <c r="A39" s="2"/>
      <c r="B39" s="2"/>
      <c r="C39" s="2"/>
      <c r="D39" s="2"/>
      <c r="E39" s="2"/>
      <c r="F39" s="2"/>
      <c r="G39" s="2"/>
      <c r="H39" s="2"/>
      <c r="I39" s="2"/>
      <c r="J39" s="23"/>
      <c r="K39" s="2"/>
      <c r="L39" s="2"/>
      <c r="M39" s="2"/>
      <c r="N39" s="2"/>
    </row>
    <row r="40" ht="14.25">
      <c r="A40" s="2"/>
      <c r="B40" s="2"/>
      <c r="C40" s="2"/>
      <c r="D40" s="2"/>
      <c r="E40" s="2"/>
      <c r="F40" s="2"/>
      <c r="G40" s="2"/>
      <c r="H40" s="2"/>
      <c r="I40" s="2"/>
      <c r="J40" s="23"/>
      <c r="K40" s="2"/>
      <c r="L40" s="2"/>
      <c r="M40" s="2"/>
      <c r="N40" s="2"/>
    </row>
    <row r="41" ht="14.25">
      <c r="J41" s="23"/>
      <c r="N41" s="2"/>
    </row>
    <row r="42" ht="14.25">
      <c r="J42" s="23"/>
    </row>
    <row r="43" ht="14.25">
      <c r="J43" s="23"/>
    </row>
    <row r="44" ht="14.25">
      <c r="J44" s="23"/>
    </row>
    <row r="45" ht="14.25">
      <c r="J45" s="23"/>
    </row>
    <row r="46" ht="14.25">
      <c r="J46" s="23"/>
    </row>
    <row r="47" ht="14.25">
      <c r="D47" s="2"/>
      <c r="J47" s="23"/>
    </row>
    <row r="48" ht="14.25">
      <c r="J48" s="23"/>
    </row>
    <row r="49" ht="14.25">
      <c r="J49" s="23"/>
    </row>
    <row r="50" ht="14.25">
      <c r="J50" s="23"/>
    </row>
    <row r="51" ht="14.25">
      <c r="J51" s="23"/>
    </row>
    <row r="52" ht="14.25">
      <c r="J52" s="23"/>
    </row>
    <row r="53" ht="14.25">
      <c r="J53" s="23"/>
    </row>
    <row r="54" ht="14.25">
      <c r="J54" s="23"/>
    </row>
    <row r="55" ht="14.25">
      <c r="J55" s="23"/>
    </row>
    <row r="56" ht="14.25">
      <c r="J56" s="23"/>
    </row>
    <row r="57" ht="14.25">
      <c r="J57" s="23"/>
    </row>
    <row r="58" ht="14.25">
      <c r="J58" s="23"/>
    </row>
    <row r="59" ht="14.25">
      <c r="J59" s="23"/>
    </row>
    <row r="60" ht="14.25">
      <c r="J60" s="23"/>
    </row>
    <row r="61" ht="14.25">
      <c r="J61" s="23"/>
    </row>
    <row r="62" ht="14.25">
      <c r="J62" s="23"/>
    </row>
    <row r="63" ht="14.25">
      <c r="J63" s="23"/>
    </row>
    <row r="64" ht="14.25">
      <c r="J64" s="23"/>
    </row>
    <row r="65" ht="14.25">
      <c r="J65" s="23"/>
    </row>
    <row r="66" ht="14.25">
      <c r="J66" s="23"/>
    </row>
    <row r="67" ht="14.25">
      <c r="J67" s="23"/>
    </row>
    <row r="68" ht="14.25">
      <c r="J68" s="23"/>
    </row>
    <row r="69" ht="14.25">
      <c r="J69" s="23"/>
    </row>
    <row r="70" ht="14.25">
      <c r="J70" s="23"/>
    </row>
    <row r="71" ht="14.25">
      <c r="J71" s="23"/>
    </row>
    <row r="72" ht="14.25">
      <c r="J72" s="23"/>
    </row>
    <row r="73" ht="14.25">
      <c r="J73" s="23"/>
    </row>
    <row r="74" ht="14.25">
      <c r="J74" s="23"/>
    </row>
    <row r="75" ht="14.25">
      <c r="J75" s="23"/>
    </row>
    <row r="76" ht="14.25">
      <c r="J76" s="23"/>
    </row>
    <row r="77" ht="14.25">
      <c r="J77" s="23"/>
    </row>
    <row r="78" ht="14.25">
      <c r="J78" s="23"/>
    </row>
    <row r="79" ht="14.25">
      <c r="J79" s="23"/>
    </row>
    <row r="80" ht="14.25">
      <c r="J80" s="23"/>
    </row>
    <row r="81" ht="14.25">
      <c r="J81" s="23"/>
    </row>
    <row r="82" ht="14.25">
      <c r="J82" s="23"/>
    </row>
    <row r="83" ht="14.25">
      <c r="J83" s="23"/>
    </row>
    <row r="84" ht="14.25">
      <c r="J84" s="23"/>
    </row>
    <row r="85" ht="14.25">
      <c r="J85" s="23"/>
    </row>
    <row r="86" ht="14.25">
      <c r="J86" s="23"/>
    </row>
    <row r="87" ht="14.25">
      <c r="J87" s="23"/>
    </row>
    <row r="88" ht="14.25">
      <c r="J88" s="23"/>
    </row>
    <row r="89" ht="14.25">
      <c r="J89" s="23"/>
    </row>
    <row r="90" ht="14.25">
      <c r="J90" s="23"/>
    </row>
    <row r="91" ht="14.25">
      <c r="J91" s="23"/>
    </row>
    <row r="92" ht="14.25">
      <c r="J92" s="23"/>
    </row>
    <row r="93" ht="14.25">
      <c r="J93" s="23"/>
    </row>
    <row r="94" ht="14.25">
      <c r="J94" s="23"/>
    </row>
    <row r="95" ht="14.25">
      <c r="J95" s="23"/>
    </row>
    <row r="96" ht="14.25">
      <c r="J96" s="23"/>
    </row>
    <row r="97" ht="14.25">
      <c r="J97" s="23"/>
    </row>
    <row r="98" ht="14.25">
      <c r="J98" s="23"/>
    </row>
    <row r="99" ht="14.25">
      <c r="J99" s="23"/>
    </row>
    <row r="100" ht="14.25">
      <c r="J100" s="23"/>
    </row>
    <row r="101" ht="14.25">
      <c r="J101" s="23"/>
    </row>
    <row r="102" ht="14.25">
      <c r="J102" s="23"/>
    </row>
    <row r="103" ht="14.25">
      <c r="J103" s="23"/>
    </row>
    <row r="104" ht="14.25">
      <c r="J104" s="23"/>
    </row>
    <row r="105" ht="14.25">
      <c r="J105" s="23"/>
    </row>
    <row r="106" ht="14.25">
      <c r="J106" s="23"/>
    </row>
    <row r="107" ht="14.25">
      <c r="J107" s="23"/>
    </row>
    <row r="108" ht="14.25">
      <c r="J108" s="23"/>
    </row>
    <row r="109" ht="14.25">
      <c r="J109" s="23"/>
    </row>
    <row r="110" ht="14.25">
      <c r="J110" s="23"/>
    </row>
    <row r="111" ht="14.25">
      <c r="J111" s="23"/>
    </row>
    <row r="112" ht="14.25">
      <c r="J112" s="23"/>
    </row>
    <row r="113" ht="14.25">
      <c r="J113" s="23"/>
    </row>
    <row r="114" ht="14.25">
      <c r="J114" s="23"/>
    </row>
    <row r="115" ht="14.25">
      <c r="J115" s="23"/>
    </row>
    <row r="116" ht="14.25">
      <c r="J116" s="23"/>
    </row>
    <row r="117" ht="14.25">
      <c r="J117" s="23"/>
    </row>
    <row r="118" ht="14.25">
      <c r="J118" s="23"/>
    </row>
    <row r="119" ht="14.25">
      <c r="J119" s="23"/>
    </row>
    <row r="120" ht="14.25">
      <c r="J120" s="23"/>
    </row>
    <row r="121" ht="14.25">
      <c r="J121" s="23"/>
    </row>
    <row r="122" ht="14.25">
      <c r="J122" s="23"/>
    </row>
    <row r="123" ht="14.25">
      <c r="J123" s="23"/>
    </row>
    <row r="124" ht="14.25">
      <c r="J124" s="23"/>
    </row>
    <row r="125" ht="14.25">
      <c r="J125" s="23"/>
    </row>
    <row r="126" ht="14.25">
      <c r="J126" s="23"/>
    </row>
    <row r="127" ht="14.25">
      <c r="J127" s="23"/>
    </row>
    <row r="128" ht="14.25">
      <c r="J128" s="23"/>
    </row>
    <row r="129" ht="14.25">
      <c r="J129" s="23"/>
    </row>
    <row r="130" ht="14.25">
      <c r="J130" s="23"/>
    </row>
    <row r="131" ht="14.25">
      <c r="J131" s="23"/>
    </row>
    <row r="132" ht="14.25">
      <c r="J132" s="23"/>
    </row>
    <row r="133" ht="14.25">
      <c r="J133" s="23"/>
    </row>
    <row r="134" ht="14.25">
      <c r="J134" s="23"/>
    </row>
    <row r="135" ht="14.25">
      <c r="J135" s="23"/>
    </row>
    <row r="136" ht="14.25">
      <c r="J136" s="23"/>
    </row>
    <row r="137" ht="14.25">
      <c r="J137" s="23"/>
    </row>
    <row r="138" ht="14.25">
      <c r="J138" s="23"/>
    </row>
    <row r="139" ht="14.25">
      <c r="J139" s="23"/>
    </row>
    <row r="140" ht="14.25">
      <c r="J140" s="23"/>
    </row>
    <row r="141" ht="14.25">
      <c r="J141" s="23"/>
    </row>
    <row r="142" ht="14.25">
      <c r="J142" s="23"/>
    </row>
    <row r="143" ht="14.25">
      <c r="J143" s="23"/>
    </row>
    <row r="144" ht="14.25">
      <c r="J144" s="23"/>
    </row>
    <row r="145" ht="14.25">
      <c r="J145" s="23"/>
    </row>
    <row r="146" ht="14.25">
      <c r="J146" s="23"/>
    </row>
    <row r="147" ht="14.25">
      <c r="J147" s="23"/>
    </row>
    <row r="148" ht="14.25">
      <c r="J148" s="23"/>
    </row>
    <row r="149" ht="14.25">
      <c r="J149" s="23"/>
    </row>
    <row r="150" ht="14.25">
      <c r="J150" s="23"/>
    </row>
    <row r="151" ht="14.25">
      <c r="J151" s="23"/>
    </row>
    <row r="152" ht="14.25">
      <c r="J152" s="23"/>
    </row>
    <row r="153" ht="14.25">
      <c r="J153" s="23"/>
    </row>
    <row r="154" ht="14.25">
      <c r="J154" s="23"/>
    </row>
    <row r="155" ht="14.25">
      <c r="J155" s="23"/>
    </row>
    <row r="156" ht="14.25">
      <c r="J156" s="23"/>
    </row>
    <row r="157" ht="14.25">
      <c r="J157" s="23"/>
    </row>
    <row r="158" ht="14.25">
      <c r="J158" s="23"/>
    </row>
    <row r="159" ht="14.25">
      <c r="J159" s="23"/>
    </row>
    <row r="160" ht="14.25">
      <c r="J160" s="23"/>
    </row>
    <row r="161" ht="14.25">
      <c r="J161" s="23"/>
    </row>
    <row r="162" ht="14.25">
      <c r="J162" s="23"/>
    </row>
    <row r="163" ht="14.25">
      <c r="J163" s="23"/>
    </row>
    <row r="164" ht="14.25">
      <c r="J164" s="23"/>
    </row>
    <row r="165" ht="14.25">
      <c r="J165" s="23"/>
    </row>
    <row r="166" ht="14.25">
      <c r="J166" s="23"/>
    </row>
    <row r="167" ht="14.25">
      <c r="J167" s="23"/>
    </row>
    <row r="168" ht="14.25">
      <c r="J168" s="23"/>
    </row>
    <row r="169" ht="14.25">
      <c r="J169" s="23"/>
    </row>
    <row r="170" ht="14.25">
      <c r="J170" s="23"/>
    </row>
    <row r="171" ht="14.25">
      <c r="J171" s="23"/>
    </row>
    <row r="172" ht="14.25">
      <c r="J172" s="23"/>
    </row>
    <row r="173" ht="14.25">
      <c r="J173" s="23"/>
    </row>
    <row r="174" ht="14.25">
      <c r="J174" s="23"/>
    </row>
    <row r="175" ht="14.25">
      <c r="J175" s="23"/>
    </row>
    <row r="176" ht="14.25">
      <c r="J176" s="23"/>
    </row>
    <row r="177" ht="14.25">
      <c r="J177" s="23"/>
    </row>
    <row r="178" ht="14.25">
      <c r="J178" s="23"/>
    </row>
    <row r="179" ht="14.25">
      <c r="J179" s="23"/>
    </row>
    <row r="180" ht="14.25">
      <c r="J180" s="23"/>
    </row>
    <row r="181" ht="14.25">
      <c r="J181" s="23"/>
    </row>
    <row r="182" ht="14.25">
      <c r="J182" s="23"/>
    </row>
    <row r="183" ht="14.25">
      <c r="J183" s="23"/>
    </row>
    <row r="184" ht="14.25">
      <c r="J184" s="23"/>
    </row>
    <row r="185" ht="14.25">
      <c r="J185" s="23"/>
    </row>
    <row r="186" ht="14.25">
      <c r="J186" s="23"/>
    </row>
    <row r="187" ht="14.25">
      <c r="J187" s="23"/>
    </row>
    <row r="188" ht="14.25">
      <c r="J188" s="23"/>
    </row>
    <row r="189" ht="14.25">
      <c r="J189" s="23"/>
    </row>
    <row r="190" ht="14.25">
      <c r="J190" s="23"/>
    </row>
    <row r="191" ht="14.25">
      <c r="J191" s="23"/>
    </row>
    <row r="192" ht="14.25">
      <c r="J192" s="23"/>
    </row>
    <row r="193" ht="14.25">
      <c r="J193" s="23"/>
    </row>
    <row r="194" ht="14.25">
      <c r="J194" s="23"/>
    </row>
    <row r="195" ht="14.25">
      <c r="J195" s="23"/>
    </row>
    <row r="196" ht="14.25">
      <c r="J196" s="23"/>
    </row>
    <row r="197" ht="14.25">
      <c r="J197" s="23"/>
    </row>
    <row r="198" ht="14.25">
      <c r="J198" s="23"/>
    </row>
    <row r="199" ht="14.25">
      <c r="J199" s="23"/>
    </row>
    <row r="200" ht="14.25">
      <c r="J200" s="23"/>
    </row>
    <row r="201" ht="14.25">
      <c r="J201" s="23"/>
    </row>
    <row r="202" ht="14.25">
      <c r="J202" s="23"/>
    </row>
    <row r="203" ht="14.25">
      <c r="J203" s="23"/>
    </row>
    <row r="204" ht="14.25">
      <c r="J204" s="23"/>
    </row>
    <row r="205" ht="14.25">
      <c r="J205" s="23"/>
    </row>
    <row r="206" ht="14.25">
      <c r="J206" s="23"/>
    </row>
    <row r="207" ht="14.25">
      <c r="J207" s="23"/>
    </row>
    <row r="208" ht="14.25">
      <c r="J208" s="23"/>
    </row>
    <row r="209" ht="14.25">
      <c r="J209" s="23"/>
    </row>
    <row r="210" ht="14.25">
      <c r="J210" s="23"/>
    </row>
    <row r="211" ht="14.25">
      <c r="J211" s="23"/>
    </row>
    <row r="212" ht="14.25">
      <c r="J212" s="23"/>
    </row>
    <row r="213" ht="14.25">
      <c r="J213" s="23"/>
    </row>
    <row r="214" ht="14.25">
      <c r="J214" s="23"/>
    </row>
    <row r="215" ht="14.25">
      <c r="J215" s="23"/>
    </row>
    <row r="216" ht="14.25">
      <c r="J216" s="23"/>
    </row>
    <row r="217" ht="14.25">
      <c r="J217" s="23"/>
    </row>
    <row r="218" ht="14.25">
      <c r="J218" s="23"/>
    </row>
    <row r="219" ht="14.25">
      <c r="J219" s="23"/>
    </row>
    <row r="220" ht="14.25">
      <c r="J220" s="23"/>
    </row>
    <row r="221" ht="14.25">
      <c r="J221" s="23"/>
    </row>
    <row r="222" ht="14.25">
      <c r="J222" s="23"/>
    </row>
    <row r="223" ht="14.25">
      <c r="J223" s="23"/>
    </row>
    <row r="224" ht="14.25">
      <c r="J224" s="23"/>
    </row>
    <row r="225" ht="14.25">
      <c r="J225" s="23"/>
    </row>
    <row r="226" ht="14.25">
      <c r="J226" s="23"/>
    </row>
    <row r="227" ht="14.25">
      <c r="J227" s="23"/>
    </row>
    <row r="228" ht="14.25">
      <c r="J228" s="23"/>
    </row>
    <row r="229" ht="14.25">
      <c r="J229" s="23"/>
    </row>
    <row r="230" ht="14.25">
      <c r="J230" s="23"/>
    </row>
    <row r="231" ht="14.25">
      <c r="J231" s="23"/>
    </row>
    <row r="232" ht="14.25">
      <c r="J232" s="23"/>
    </row>
    <row r="233" ht="14.25">
      <c r="J233" s="23"/>
    </row>
    <row r="234" ht="14.25">
      <c r="J234" s="23"/>
    </row>
    <row r="235" ht="14.25">
      <c r="J235" s="23"/>
    </row>
    <row r="236" ht="14.25">
      <c r="J236" s="23"/>
    </row>
    <row r="237" ht="14.25">
      <c r="J237" s="23"/>
    </row>
    <row r="238" ht="14.25">
      <c r="J238" s="23"/>
    </row>
    <row r="239" ht="14.25">
      <c r="J239" s="23"/>
    </row>
    <row r="240" ht="14.25">
      <c r="J240" s="23"/>
    </row>
    <row r="241" ht="14.25">
      <c r="J241" s="23"/>
    </row>
    <row r="242" ht="14.25">
      <c r="J242" s="23"/>
    </row>
    <row r="243" ht="14.25">
      <c r="J243" s="23"/>
    </row>
    <row r="244" ht="14.25">
      <c r="J244" s="23"/>
    </row>
    <row r="245" ht="14.25">
      <c r="J245" s="23"/>
    </row>
    <row r="246" ht="14.25">
      <c r="J246" s="23"/>
    </row>
    <row r="247" ht="14.25">
      <c r="J247" s="23"/>
    </row>
    <row r="248" ht="14.25">
      <c r="J248" s="23"/>
    </row>
    <row r="249" ht="14.25">
      <c r="J249" s="23"/>
    </row>
    <row r="250" ht="14.25">
      <c r="J250" s="23"/>
    </row>
    <row r="251" ht="14.25">
      <c r="J251" s="23"/>
    </row>
    <row r="252" ht="14.25">
      <c r="J252" s="23"/>
    </row>
    <row r="253" ht="14.25">
      <c r="J253" s="23"/>
    </row>
    <row r="254" ht="14.25">
      <c r="J254" s="23"/>
    </row>
    <row r="255" ht="14.25">
      <c r="J255" s="23"/>
    </row>
    <row r="256" ht="14.25">
      <c r="J256" s="23"/>
    </row>
    <row r="257" ht="14.25">
      <c r="J257" s="23"/>
    </row>
    <row r="258" ht="14.25">
      <c r="J258" s="23"/>
    </row>
    <row r="259" ht="14.25">
      <c r="J259" s="23"/>
    </row>
    <row r="260" ht="14.25">
      <c r="J260" s="23"/>
    </row>
    <row r="261" ht="14.25">
      <c r="J261" s="23"/>
    </row>
    <row r="262" ht="14.25">
      <c r="J262" s="23"/>
    </row>
    <row r="263" ht="14.25">
      <c r="J263" s="23"/>
    </row>
    <row r="264" ht="14.25">
      <c r="J264" s="23"/>
    </row>
    <row r="265" ht="14.25">
      <c r="J265" s="23"/>
    </row>
    <row r="266" ht="14.25">
      <c r="J266" s="23"/>
    </row>
    <row r="267" ht="14.25">
      <c r="J267" s="23"/>
    </row>
    <row r="268" ht="14.25">
      <c r="J268" s="23"/>
    </row>
    <row r="269" ht="14.25">
      <c r="J269" s="23"/>
    </row>
    <row r="270" ht="14.25">
      <c r="J270" s="23"/>
    </row>
    <row r="271" ht="14.25">
      <c r="J271" s="23"/>
    </row>
    <row r="272" ht="14.25">
      <c r="J272" s="23"/>
    </row>
    <row r="273" ht="14.25">
      <c r="J273" s="23"/>
    </row>
    <row r="274" ht="14.25">
      <c r="J274" s="23"/>
    </row>
    <row r="275" ht="14.25">
      <c r="J275" s="23"/>
    </row>
    <row r="276" ht="14.25">
      <c r="J276" s="23"/>
    </row>
    <row r="277" ht="14.25">
      <c r="J277" s="23"/>
    </row>
    <row r="278" ht="14.25">
      <c r="J278" s="23"/>
    </row>
    <row r="279" ht="14.25">
      <c r="J279" s="23"/>
    </row>
    <row r="280" ht="14.25">
      <c r="J280" s="23"/>
    </row>
    <row r="281" ht="14.25">
      <c r="J281" s="23"/>
    </row>
    <row r="282" ht="14.25">
      <c r="J282" s="23"/>
    </row>
    <row r="283" ht="14.25">
      <c r="J283" s="23"/>
    </row>
    <row r="284" ht="14.25">
      <c r="J284" s="23"/>
    </row>
    <row r="285" ht="14.25">
      <c r="J285" s="23"/>
    </row>
    <row r="286" ht="14.25">
      <c r="J286" s="23"/>
    </row>
    <row r="287" ht="14.25">
      <c r="J287" s="23"/>
    </row>
    <row r="288" ht="14.25">
      <c r="J288" s="23"/>
    </row>
    <row r="289" ht="14.25">
      <c r="J289" s="23"/>
    </row>
    <row r="290" ht="14.25">
      <c r="J290" s="23"/>
    </row>
    <row r="291" ht="14.25">
      <c r="J291" s="23"/>
    </row>
    <row r="292" ht="14.25">
      <c r="J292" s="23"/>
    </row>
    <row r="293" ht="14.25">
      <c r="J293" s="23"/>
    </row>
    <row r="294" ht="14.25">
      <c r="J294" s="23"/>
    </row>
    <row r="295" ht="14.25">
      <c r="J295" s="23"/>
    </row>
    <row r="296" ht="14.25">
      <c r="J296" s="23"/>
    </row>
    <row r="297" ht="14.25">
      <c r="J297" s="23"/>
    </row>
    <row r="298" ht="14.25">
      <c r="J298" s="23"/>
    </row>
    <row r="299" ht="14.25">
      <c r="J299" s="23"/>
    </row>
    <row r="300" ht="14.25">
      <c r="J300" s="23"/>
    </row>
    <row r="301" ht="14.25">
      <c r="J301" s="23"/>
    </row>
    <row r="302" ht="14.25">
      <c r="J302" s="23"/>
    </row>
    <row r="303" ht="14.25">
      <c r="J303" s="23"/>
    </row>
    <row r="304" ht="14.25">
      <c r="J304" s="23"/>
    </row>
    <row r="305" ht="14.25">
      <c r="J305" s="23"/>
    </row>
    <row r="306" ht="14.25">
      <c r="J306" s="23"/>
    </row>
    <row r="307" ht="14.25">
      <c r="J307" s="23"/>
    </row>
    <row r="308" ht="14.25">
      <c r="J308" s="23"/>
    </row>
    <row r="309" ht="14.25">
      <c r="J309" s="23"/>
    </row>
    <row r="310" ht="14.25">
      <c r="J310" s="23"/>
    </row>
    <row r="311" ht="14.25">
      <c r="J311" s="23"/>
    </row>
    <row r="312" ht="14.25">
      <c r="J312" s="23"/>
    </row>
    <row r="313" ht="14.25">
      <c r="J313" s="23"/>
    </row>
    <row r="314" ht="14.25">
      <c r="J314" s="23"/>
    </row>
    <row r="315" ht="14.25">
      <c r="J315" s="23"/>
    </row>
    <row r="316" ht="14.25">
      <c r="J316" s="23"/>
    </row>
    <row r="317" ht="14.25">
      <c r="J317" s="23"/>
    </row>
    <row r="318" ht="14.25">
      <c r="J318" s="23"/>
    </row>
    <row r="319" ht="14.25">
      <c r="J319" s="23"/>
    </row>
    <row r="320" ht="14.25">
      <c r="J320" s="23"/>
    </row>
    <row r="321" ht="14.25">
      <c r="J321" s="23"/>
    </row>
    <row r="322" ht="14.25">
      <c r="J322" s="23"/>
    </row>
    <row r="323" ht="14.25">
      <c r="J323" s="23"/>
    </row>
    <row r="324" ht="14.25">
      <c r="J324" s="23"/>
    </row>
    <row r="325" ht="14.25">
      <c r="J325" s="23"/>
    </row>
    <row r="326" ht="14.25">
      <c r="J326" s="23"/>
    </row>
    <row r="327" ht="14.25">
      <c r="J327" s="23"/>
    </row>
    <row r="328" ht="14.25">
      <c r="J328" s="23"/>
    </row>
    <row r="329" ht="14.25">
      <c r="J329" s="23"/>
    </row>
    <row r="330" ht="14.25">
      <c r="J330" s="23"/>
    </row>
    <row r="331" ht="14.25">
      <c r="J331" s="23"/>
    </row>
    <row r="332" ht="14.25">
      <c r="J332" s="23"/>
    </row>
    <row r="333" ht="14.25">
      <c r="J333" s="23"/>
    </row>
    <row r="334" ht="14.25">
      <c r="J334" s="23"/>
    </row>
    <row r="335" ht="14.25">
      <c r="J335" s="23"/>
    </row>
    <row r="336" ht="14.25">
      <c r="J336" s="23"/>
    </row>
    <row r="337" ht="14.25">
      <c r="J337" s="23"/>
    </row>
    <row r="338" ht="14.25">
      <c r="J338" s="23"/>
    </row>
    <row r="339" ht="14.25">
      <c r="J339" s="23"/>
    </row>
    <row r="340" ht="14.25">
      <c r="J340" s="23"/>
    </row>
    <row r="341" ht="14.25">
      <c r="J341" s="23"/>
    </row>
    <row r="342" ht="14.25">
      <c r="J342" s="23"/>
    </row>
    <row r="343" ht="14.25">
      <c r="J343" s="23"/>
    </row>
    <row r="344" ht="14.25">
      <c r="J344" s="23"/>
    </row>
    <row r="345" ht="14.25">
      <c r="J345" s="23"/>
    </row>
    <row r="346" ht="14.25">
      <c r="J346" s="23"/>
    </row>
    <row r="347" ht="14.25">
      <c r="J347" s="23"/>
    </row>
    <row r="348" ht="14.25">
      <c r="J348" s="23"/>
    </row>
    <row r="349" ht="14.25">
      <c r="J349" s="23"/>
    </row>
    <row r="350" ht="14.25">
      <c r="J350" s="23"/>
    </row>
    <row r="351" ht="14.25">
      <c r="J351" s="23"/>
    </row>
    <row r="352" ht="14.25">
      <c r="J352" s="23"/>
    </row>
    <row r="353" ht="14.25">
      <c r="J353" s="23"/>
    </row>
    <row r="354" ht="14.25">
      <c r="J354" s="23"/>
    </row>
    <row r="355" ht="14.25">
      <c r="J355" s="23"/>
    </row>
    <row r="356" ht="14.25">
      <c r="J356" s="23"/>
    </row>
    <row r="357" ht="14.25">
      <c r="J357" s="23"/>
    </row>
    <row r="358" ht="14.25">
      <c r="J358" s="23"/>
    </row>
    <row r="359" ht="14.25">
      <c r="J359" s="23"/>
    </row>
    <row r="360" ht="14.25">
      <c r="J360" s="23"/>
    </row>
    <row r="361" ht="14.25">
      <c r="J361" s="23"/>
    </row>
    <row r="362" ht="14.25">
      <c r="J362" s="23"/>
    </row>
    <row r="363" ht="14.25">
      <c r="J363" s="23"/>
    </row>
    <row r="364" ht="14.25">
      <c r="J364" s="23"/>
    </row>
    <row r="365" ht="14.25">
      <c r="J365" s="23"/>
    </row>
    <row r="366" ht="14.25">
      <c r="J366" s="23"/>
    </row>
    <row r="367" ht="14.25">
      <c r="J367" s="23"/>
    </row>
    <row r="368" ht="14.25">
      <c r="J368" s="23"/>
    </row>
    <row r="369" ht="14.25">
      <c r="J369" s="23"/>
    </row>
    <row r="370" ht="14.25">
      <c r="J370" s="23"/>
    </row>
    <row r="371" ht="14.25">
      <c r="J371" s="23"/>
    </row>
    <row r="372" ht="14.25">
      <c r="J372" s="23"/>
    </row>
    <row r="373" ht="14.25">
      <c r="J373" s="23"/>
    </row>
    <row r="374" ht="14.25">
      <c r="J374" s="23"/>
    </row>
    <row r="375" ht="14.25">
      <c r="J375" s="23"/>
    </row>
  </sheetData>
  <mergeCells count="20">
    <mergeCell ref="K1:M1"/>
    <mergeCell ref="D2:K2"/>
    <mergeCell ref="C3:M3"/>
    <mergeCell ref="D4:L4"/>
    <mergeCell ref="A8:A10"/>
    <mergeCell ref="B8:B10"/>
    <mergeCell ref="C8:G8"/>
    <mergeCell ref="H8:H10"/>
    <mergeCell ref="I8:I10"/>
    <mergeCell ref="J8:J10"/>
    <mergeCell ref="K8:K10"/>
    <mergeCell ref="L8:L10"/>
    <mergeCell ref="M8:M10"/>
    <mergeCell ref="N8:N10"/>
    <mergeCell ref="C10:G10"/>
    <mergeCell ref="D13:I13"/>
    <mergeCell ref="B14:C14"/>
    <mergeCell ref="E14:N14"/>
    <mergeCell ref="C16:D16"/>
    <mergeCell ref="I16:K16"/>
  </mergeCells>
  <printOptions headings="0" gridLines="0" horizontalCentered="0" verticalCentered="0"/>
  <pageMargins left="0.31527777777777799" right="0.31527777777777799" top="0.35416666666666702" bottom="0.35416666666666702" header="0.51181102362204689" footer="0.51181102362204689"/>
  <pageSetup paperSize="9" scale="80" fitToWidth="1" fitToHeight="2" pageOrder="downThenOver" orientation="landscape" usePrinterDefaults="1" blackAndWhite="0" draft="0" cellComments="none" useFirstPageNumber="0" errors="displayed" horizontalDpi="300" verticalDpi="3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ONLYOFFICE/9.0.4.50</Application>
  <HeadingPairs>
    <vt:vector size="0" baseType="variant"/>
  </HeadingPairs>
  <TitlesOfParts>
    <vt:vector size="0" baseType="lpstr"/>
  </TitlesOfParts>
  <Company>Microsoft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URIST</dc:creator>
  <dc:description/>
  <dc:language>ru-RU</dc:language>
  <cp:revision>35</cp:revision>
  <dcterms:created xsi:type="dcterms:W3CDTF">2014-01-17T08:53:04Z</dcterms:created>
  <dcterms:modified xsi:type="dcterms:W3CDTF">2025-09-18T13:07:27Z</dcterms:modified>
</cp:coreProperties>
</file>